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тевые документы\2022\26 сессия 22.03.2022\Решения\озерова\"/>
    </mc:Choice>
  </mc:AlternateContent>
  <bookViews>
    <workbookView xWindow="240" yWindow="120" windowWidth="14175" windowHeight="9045"/>
  </bookViews>
  <sheets>
    <sheet name="1" sheetId="7" r:id="rId1"/>
    <sheet name="2" sheetId="1" r:id="rId2"/>
    <sheet name="Sheet2" sheetId="2" r:id="rId3"/>
  </sheets>
  <calcPr calcId="162913"/>
</workbook>
</file>

<file path=xl/calcChain.xml><?xml version="1.0" encoding="utf-8"?>
<calcChain xmlns="http://schemas.openxmlformats.org/spreadsheetml/2006/main">
  <c r="C7" i="7" l="1"/>
  <c r="P11" i="2" l="1"/>
  <c r="L11" i="2"/>
  <c r="P10" i="2"/>
  <c r="P9" i="2"/>
  <c r="P7" i="2"/>
  <c r="P8" i="2"/>
  <c r="P12" i="2"/>
  <c r="P14" i="2"/>
  <c r="P13" i="2"/>
  <c r="P15" i="2"/>
  <c r="P16" i="2"/>
  <c r="P17" i="2"/>
  <c r="P18" i="2"/>
  <c r="P19" i="2"/>
  <c r="P6" i="2"/>
  <c r="L7" i="2"/>
  <c r="L8" i="2"/>
  <c r="L9" i="2"/>
  <c r="L10" i="2"/>
  <c r="L12" i="2"/>
  <c r="L14" i="2"/>
  <c r="L13" i="2"/>
  <c r="L15" i="2"/>
  <c r="L16" i="2"/>
  <c r="L17" i="2"/>
  <c r="L18" i="2"/>
  <c r="L19" i="2"/>
  <c r="L6" i="2"/>
  <c r="L20" i="2" s="1"/>
  <c r="H7" i="2"/>
  <c r="H8" i="2"/>
  <c r="H9" i="2"/>
  <c r="H10" i="2"/>
  <c r="H20" i="2" s="1"/>
  <c r="H11" i="2"/>
  <c r="H12" i="2"/>
  <c r="H14" i="2"/>
  <c r="H13" i="2"/>
  <c r="H15" i="2"/>
  <c r="H16" i="2"/>
  <c r="H17" i="2"/>
  <c r="H18" i="2"/>
  <c r="H19" i="2"/>
  <c r="H6" i="2"/>
  <c r="D7" i="2"/>
  <c r="C7" i="2" s="1"/>
  <c r="D8" i="2"/>
  <c r="D9" i="2"/>
  <c r="D10" i="2"/>
  <c r="D11" i="2"/>
  <c r="C11" i="2" s="1"/>
  <c r="D12" i="2"/>
  <c r="D14" i="2"/>
  <c r="D13" i="2"/>
  <c r="D15" i="2"/>
  <c r="C15" i="2" s="1"/>
  <c r="D16" i="2"/>
  <c r="D17" i="2"/>
  <c r="D18" i="2"/>
  <c r="D19" i="2"/>
  <c r="C19" i="2" s="1"/>
  <c r="D6" i="2"/>
  <c r="C6" i="2" s="1"/>
  <c r="C19" i="1"/>
  <c r="G19" i="1" s="1"/>
  <c r="C18" i="1"/>
  <c r="C17" i="1"/>
  <c r="C16" i="1"/>
  <c r="C15" i="1"/>
  <c r="C14" i="1"/>
  <c r="C13" i="1"/>
  <c r="C12" i="1"/>
  <c r="C11" i="1"/>
  <c r="G11" i="1" s="1"/>
  <c r="C10" i="1"/>
  <c r="C9" i="1"/>
  <c r="C8" i="1"/>
  <c r="C7" i="1"/>
  <c r="C6" i="1"/>
  <c r="C18" i="2"/>
  <c r="C13" i="2"/>
  <c r="D20" i="2"/>
  <c r="C12" i="2"/>
  <c r="C9" i="2"/>
  <c r="C8" i="2"/>
  <c r="C10" i="2" l="1"/>
  <c r="C17" i="2"/>
  <c r="O11" i="1"/>
  <c r="J11" i="1"/>
  <c r="H11" i="1"/>
  <c r="M11" i="1"/>
  <c r="F11" i="1"/>
  <c r="L11" i="1"/>
  <c r="G18" i="1"/>
  <c r="E18" i="1"/>
  <c r="I18" i="1"/>
  <c r="L18" i="1"/>
  <c r="K18" i="1"/>
  <c r="H18" i="1"/>
  <c r="E11" i="1"/>
  <c r="K11" i="1"/>
  <c r="M18" i="1"/>
  <c r="F18" i="1"/>
  <c r="C16" i="2"/>
  <c r="D11" i="1"/>
  <c r="N11" i="1"/>
  <c r="O18" i="1"/>
  <c r="I11" i="1"/>
  <c r="D18" i="1"/>
  <c r="N18" i="1"/>
  <c r="P20" i="2"/>
  <c r="C20" i="2" s="1"/>
  <c r="C14" i="2"/>
  <c r="G13" i="1"/>
  <c r="D13" i="1"/>
  <c r="F13" i="1"/>
  <c r="I13" i="1"/>
  <c r="M13" i="1"/>
  <c r="H13" i="1"/>
  <c r="J13" i="1"/>
  <c r="N12" i="1"/>
  <c r="F12" i="1"/>
  <c r="H12" i="1"/>
  <c r="I12" i="1"/>
  <c r="K12" i="1"/>
  <c r="E12" i="1"/>
  <c r="L12" i="1"/>
  <c r="J18" i="1"/>
  <c r="G15" i="1"/>
  <c r="O15" i="1"/>
  <c r="E15" i="1"/>
  <c r="F15" i="1"/>
  <c r="L15" i="1"/>
  <c r="I15" i="1"/>
  <c r="N15" i="1"/>
  <c r="J6" i="1"/>
  <c r="E6" i="1"/>
  <c r="N6" i="1"/>
  <c r="I6" i="1"/>
  <c r="K6" i="1"/>
  <c r="O6" i="1"/>
  <c r="M6" i="1"/>
  <c r="O7" i="1"/>
  <c r="N7" i="1"/>
  <c r="L7" i="1"/>
  <c r="I7" i="1"/>
  <c r="E7" i="1"/>
  <c r="K7" i="1"/>
  <c r="H7" i="1"/>
  <c r="G7" i="1"/>
  <c r="J7" i="1"/>
  <c r="F7" i="1"/>
  <c r="D7" i="1"/>
  <c r="M7" i="1"/>
  <c r="F9" i="1"/>
  <c r="G9" i="1"/>
  <c r="M9" i="1"/>
  <c r="O9" i="1"/>
  <c r="D9" i="1"/>
  <c r="I9" i="1"/>
  <c r="N9" i="1"/>
  <c r="K9" i="1"/>
  <c r="H9" i="1"/>
  <c r="J9" i="1"/>
  <c r="L9" i="1"/>
  <c r="E9" i="1"/>
  <c r="E16" i="1"/>
  <c r="N16" i="1"/>
  <c r="F16" i="1"/>
  <c r="M16" i="1"/>
  <c r="K16" i="1"/>
  <c r="D16" i="1"/>
  <c r="H16" i="1"/>
  <c r="G16" i="1"/>
  <c r="J16" i="1"/>
  <c r="I16" i="1"/>
  <c r="O16" i="1"/>
  <c r="L16" i="1"/>
  <c r="E8" i="1"/>
  <c r="F8" i="1"/>
  <c r="K8" i="1"/>
  <c r="G8" i="1"/>
  <c r="I8" i="1"/>
  <c r="D8" i="1"/>
  <c r="N8" i="1"/>
  <c r="M8" i="1"/>
  <c r="L8" i="1"/>
  <c r="J8" i="1"/>
  <c r="O8" i="1"/>
  <c r="H8" i="1"/>
  <c r="J10" i="1"/>
  <c r="K10" i="1"/>
  <c r="E10" i="1"/>
  <c r="N10" i="1"/>
  <c r="D10" i="1"/>
  <c r="O10" i="1"/>
  <c r="M10" i="1"/>
  <c r="L10" i="1"/>
  <c r="G10" i="1"/>
  <c r="F10" i="1"/>
  <c r="I10" i="1"/>
  <c r="H10" i="1"/>
  <c r="J14" i="1"/>
  <c r="M14" i="1"/>
  <c r="K14" i="1"/>
  <c r="L14" i="1"/>
  <c r="E14" i="1"/>
  <c r="G14" i="1"/>
  <c r="N14" i="1"/>
  <c r="F14" i="1"/>
  <c r="D14" i="1"/>
  <c r="I14" i="1"/>
  <c r="O14" i="1"/>
  <c r="H14" i="1"/>
  <c r="G17" i="1"/>
  <c r="E17" i="1"/>
  <c r="K17" i="1"/>
  <c r="N17" i="1"/>
  <c r="H17" i="1"/>
  <c r="O17" i="1"/>
  <c r="L17" i="1"/>
  <c r="M17" i="1"/>
  <c r="F17" i="1"/>
  <c r="D17" i="1"/>
  <c r="I17" i="1"/>
  <c r="J17" i="1"/>
  <c r="N19" i="1"/>
  <c r="O19" i="1"/>
  <c r="L19" i="1"/>
  <c r="J19" i="1"/>
  <c r="K19" i="1"/>
  <c r="H19" i="1"/>
  <c r="D6" i="1"/>
  <c r="L6" i="1"/>
  <c r="G6" i="1"/>
  <c r="F6" i="1"/>
  <c r="H6" i="1"/>
  <c r="F19" i="1"/>
  <c r="I19" i="1"/>
  <c r="D19" i="1"/>
  <c r="E19" i="1"/>
  <c r="M19" i="1"/>
  <c r="O12" i="1"/>
  <c r="J12" i="1"/>
  <c r="G12" i="1"/>
  <c r="D12" i="1"/>
  <c r="M12" i="1"/>
  <c r="O13" i="1"/>
  <c r="E13" i="1"/>
  <c r="N13" i="1"/>
  <c r="K13" i="1"/>
  <c r="L13" i="1"/>
  <c r="D15" i="1"/>
  <c r="J15" i="1"/>
  <c r="K15" i="1"/>
  <c r="M15" i="1"/>
  <c r="H15" i="1"/>
</calcChain>
</file>

<file path=xl/sharedStrings.xml><?xml version="1.0" encoding="utf-8"?>
<sst xmlns="http://schemas.openxmlformats.org/spreadsheetml/2006/main" count="68" uniqueCount="36">
  <si>
    <t>янв.</t>
  </si>
  <si>
    <t>февр.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</si>
  <si>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</si>
  <si>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</si>
  <si>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</si>
  <si>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</si>
  <si>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</si>
  <si>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</si>
  <si>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</si>
  <si>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</si>
  <si>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</si>
  <si>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</si>
  <si>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№,п/п</t>
  </si>
  <si>
    <t>Объем средств i-му муниципальному образованию поселений Тюменцевского района</t>
  </si>
  <si>
    <t>Администрация Андроновского сельсовета</t>
  </si>
  <si>
    <t>Администрация Березовского сельсовета</t>
  </si>
  <si>
    <t>Администрация Вылковского сельсовета</t>
  </si>
  <si>
    <t>Администрация Грязновского сельсовета</t>
  </si>
  <si>
    <t>Администрация Заводского сельсовета</t>
  </si>
  <si>
    <t>Администрация Ключевского сельсовета</t>
  </si>
  <si>
    <t>Администрация Королевского сельсовета</t>
  </si>
  <si>
    <t>Администрация Новокарповского сельсовета</t>
  </si>
  <si>
    <t>Администрация Мезенцевского сельсовета</t>
  </si>
  <si>
    <t>Администрация Тюменцевского сельсовета</t>
  </si>
  <si>
    <t>Администрация Урывского сельсовета</t>
  </si>
  <si>
    <t>Администрация Черемшанского сельсовета</t>
  </si>
  <si>
    <t>Администрация Шарчинского сельсовета</t>
  </si>
  <si>
    <t>Администрация Юдихинского сельсовета</t>
  </si>
  <si>
    <t>Наименование органа местного самоуправления</t>
  </si>
  <si>
    <t>Распределение средств дорожного фонда</t>
  </si>
  <si>
    <t>1кв</t>
  </si>
  <si>
    <t>2кв</t>
  </si>
  <si>
    <t>3кв</t>
  </si>
  <si>
    <t>4кв</t>
  </si>
  <si>
    <t>Итого</t>
  </si>
  <si>
    <t>Ассигнования на дорожный фонд, март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</si>
</sst>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Alignment="1"/>
    <xf numFmtId="9" fontId="1" fillId="2" borderId="1" xfId="0" applyNumberFormat="1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/>
    <xf numFmtId="0" fontId="0" fillId="2" borderId="2" xfId="0" applyFill="1" applyBorder="1"/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9" fontId="1" fillId="2" borderId="6" xfId="0" applyNumberFormat="1" applyFont="1" applyFill="1" applyBorder="1"/>
    <xf numFmtId="0" fontId="1" fillId="0" borderId="7" xfId="0" applyFont="1" applyBorder="1"/>
    <xf numFmtId="0" fontId="1" fillId="0" borderId="8" xfId="0" applyFont="1" applyBorder="1"/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 wrapText="1"/>
    </xf>
    <xf numFmtId="0" fontId="2" fillId="2" borderId="1" xfId="0" applyFont="1" applyFill="1" applyBorder="1"/>
    <xf numFmtId="0" fontId="1" fillId="0" borderId="0" xfId="0" applyFont="1"/>
    <xf numFmtId="0" fontId="1" fillId="2" borderId="0" xfId="0" applyFont="1" applyFill="1"/>
    <xf numFmtId="1" fontId="1" fillId="2" borderId="0" xfId="0" applyNumberFormat="1" applyFont="1" applyFill="1"/>
    <xf numFmtId="0" fontId="1" fillId="0" borderId="0" xfId="0" applyFont="1" applyFill="1"/>
    <xf numFmtId="0" fontId="1" fillId="2" borderId="1" xfId="0" applyFont="1" applyFill="1" applyBorder="1"/>
    <xf numFmtId="9" fontId="1" fillId="2" borderId="1" xfId="0" applyNumberFormat="1" applyFont="1" applyFill="1" applyBorder="1"/>
    <xf numFmtId="0" fontId="6" fillId="0" borderId="1" xfId="0" applyFont="1" applyBorder="1"/>
    <xf numFmtId="0" fontId="6" fillId="2" borderId="1" xfId="0" applyFont="1" applyFill="1" applyBorder="1"/>
    <xf numFmtId="2" fontId="6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Alignment="1">
      <alignment textRotation="45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2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4"/>
  <sheetViews>
    <sheetView tabSelected="1" view="pageBreakPreview" zoomScale="60" workbookViewId="0">
      <selection activeCell="C7" sqref="C7"/>
    </sheetView>
  </sheetViews>
  <sheetFormatPr defaultRowHeight="12.75" x14ac:dyDescent="0.2"/>
  <cols>
    <col min="2" max="2" width="61.42578125" customWidth="1"/>
    <col min="3" max="3" width="17.85546875" customWidth="1"/>
  </cols>
  <sheetData>
    <row r="2" spans="1:3" ht="18" x14ac:dyDescent="0.25">
      <c r="A2" s="37" t="s">
        <v>35</v>
      </c>
      <c r="B2" s="38"/>
      <c r="C2" s="38"/>
    </row>
    <row r="4" spans="1:3" ht="110.25" customHeight="1" x14ac:dyDescent="0.3">
      <c r="A4" s="19" t="s">
        <v>12</v>
      </c>
      <c r="B4" s="17" t="s">
        <v>28</v>
      </c>
      <c r="C4" s="18"/>
    </row>
    <row r="5" spans="1:3" ht="25.5" customHeight="1" x14ac:dyDescent="0.25">
      <c r="A5" s="2">
        <v>1</v>
      </c>
      <c r="B5" s="35" t="s">
        <v>15</v>
      </c>
      <c r="C5" s="33">
        <v>40000</v>
      </c>
    </row>
    <row r="6" spans="1:3" ht="25.5" customHeight="1" x14ac:dyDescent="0.25">
      <c r="A6" s="2">
        <v>3</v>
      </c>
      <c r="B6" s="35" t="s">
        <v>22</v>
      </c>
      <c r="C6" s="36">
        <v>30741.59</v>
      </c>
    </row>
    <row r="7" spans="1:3" ht="18" x14ac:dyDescent="0.25">
      <c r="A7" s="1"/>
      <c r="B7" s="1"/>
      <c r="C7" s="33">
        <f>SUM(C5:C6)</f>
        <v>70741.59</v>
      </c>
    </row>
    <row r="24" spans="2:2" x14ac:dyDescent="0.2">
      <c r="B24" s="34"/>
    </row>
  </sheetData>
  <mergeCells count="1">
    <mergeCell ref="A2:C2"/>
  </mergeCells>
  <phoneticPr fontId="5" type="noConversion"/>
  <pageMargins left="0.74803149606299213" right="0.74803149606299213" top="0.98425196850393704" bottom="0.98425196850393704" header="0.51181102362204722" footer="0.51181102362204722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4"/>
  <sheetViews>
    <sheetView view="pageBreakPreview" topLeftCell="A5" zoomScale="60" workbookViewId="0">
      <selection activeCell="R15" sqref="R15"/>
    </sheetView>
  </sheetViews>
  <sheetFormatPr defaultRowHeight="12.75" x14ac:dyDescent="0.2"/>
  <cols>
    <col min="2" max="2" width="43" customWidth="1"/>
    <col min="3" max="3" width="20.85546875" customWidth="1"/>
    <col min="4" max="4" width="12.7109375" customWidth="1"/>
    <col min="5" max="5" width="11.7109375" customWidth="1"/>
    <col min="6" max="6" width="13.42578125" customWidth="1"/>
    <col min="7" max="7" width="16.140625" customWidth="1"/>
    <col min="8" max="8" width="10.5703125" customWidth="1"/>
    <col min="9" max="10" width="9.85546875" bestFit="1" customWidth="1"/>
    <col min="11" max="11" width="10.5703125" customWidth="1"/>
    <col min="12" max="14" width="12.85546875" customWidth="1"/>
    <col min="15" max="15" width="16.5703125" customWidth="1"/>
  </cols>
  <sheetData>
    <row r="2" spans="1:15" ht="27.75" customHeight="1" x14ac:dyDescent="0.25">
      <c r="A2" s="37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3.5" thickBot="1" x14ac:dyDescent="0.25"/>
    <row r="4" spans="1:15" ht="86.25" customHeight="1" x14ac:dyDescent="0.25">
      <c r="A4" s="8"/>
      <c r="B4" s="39" t="s">
        <v>28</v>
      </c>
      <c r="C4" s="39" t="s">
        <v>13</v>
      </c>
      <c r="D4" s="9" t="s">
        <v>0</v>
      </c>
      <c r="E4" s="9" t="s">
        <v>1</v>
      </c>
      <c r="F4" s="9" t="s">
        <v>2</v>
      </c>
      <c r="G4" s="9" t="s">
        <v>3</v>
      </c>
      <c r="H4" s="10" t="s">
        <v>4</v>
      </c>
      <c r="I4" s="10" t="s">
        <v>5</v>
      </c>
      <c r="J4" s="10" t="s">
        <v>6</v>
      </c>
      <c r="K4" s="11" t="s">
        <v>7</v>
      </c>
      <c r="L4" s="11" t="s">
        <v>8</v>
      </c>
      <c r="M4" s="11" t="s">
        <v>9</v>
      </c>
      <c r="N4" s="11" t="s">
        <v>10</v>
      </c>
      <c r="O4" s="12" t="s">
        <v>11</v>
      </c>
    </row>
    <row r="5" spans="1:15" ht="53.25" customHeight="1" x14ac:dyDescent="0.25">
      <c r="A5" s="13"/>
      <c r="B5" s="40"/>
      <c r="C5" s="40"/>
      <c r="D5" s="5">
        <v>0.14000000000000001</v>
      </c>
      <c r="E5" s="5">
        <v>0.14000000000000001</v>
      </c>
      <c r="F5" s="5">
        <v>0.12</v>
      </c>
      <c r="G5" s="5">
        <v>7.0000000000000007E-2</v>
      </c>
      <c r="H5" s="6">
        <v>0.04</v>
      </c>
      <c r="I5" s="6">
        <v>0.03</v>
      </c>
      <c r="J5" s="6">
        <v>0.03</v>
      </c>
      <c r="K5" s="7">
        <v>0.04</v>
      </c>
      <c r="L5" s="7">
        <v>7.0000000000000007E-2</v>
      </c>
      <c r="M5" s="7">
        <v>0.08</v>
      </c>
      <c r="N5" s="7">
        <v>0.1</v>
      </c>
      <c r="O5" s="14">
        <v>0.14000000000000001</v>
      </c>
    </row>
    <row r="6" spans="1:15" ht="52.5" customHeight="1" x14ac:dyDescent="0.25">
      <c r="A6" s="15">
        <v>1</v>
      </c>
      <c r="B6" s="3" t="s">
        <v>14</v>
      </c>
      <c r="C6" s="29" t="e">
        <f>'1'!#REF!</f>
        <v>#REF!</v>
      </c>
      <c r="D6" s="29" t="e">
        <f>$C$6*D5</f>
        <v>#REF!</v>
      </c>
      <c r="E6" s="29" t="e">
        <f t="shared" ref="E6:O6" si="0">$C$6*E5</f>
        <v>#REF!</v>
      </c>
      <c r="F6" s="29" t="e">
        <f t="shared" si="0"/>
        <v>#REF!</v>
      </c>
      <c r="G6" s="29" t="e">
        <f t="shared" si="0"/>
        <v>#REF!</v>
      </c>
      <c r="H6" s="29" t="e">
        <f t="shared" si="0"/>
        <v>#REF!</v>
      </c>
      <c r="I6" s="29" t="e">
        <f t="shared" si="0"/>
        <v>#REF!</v>
      </c>
      <c r="J6" s="29" t="e">
        <f t="shared" si="0"/>
        <v>#REF!</v>
      </c>
      <c r="K6" s="29" t="e">
        <f t="shared" si="0"/>
        <v>#REF!</v>
      </c>
      <c r="L6" s="29" t="e">
        <f t="shared" si="0"/>
        <v>#REF!</v>
      </c>
      <c r="M6" s="29" t="e">
        <f t="shared" si="0"/>
        <v>#REF!</v>
      </c>
      <c r="N6" s="29" t="e">
        <f t="shared" si="0"/>
        <v>#REF!</v>
      </c>
      <c r="O6" s="31" t="e">
        <f t="shared" si="0"/>
        <v>#REF!</v>
      </c>
    </row>
    <row r="7" spans="1:15" ht="37.5" customHeight="1" x14ac:dyDescent="0.25">
      <c r="A7" s="15">
        <v>2</v>
      </c>
      <c r="B7" s="3" t="s">
        <v>15</v>
      </c>
      <c r="C7" s="29">
        <f>'1'!C5</f>
        <v>40000</v>
      </c>
      <c r="D7" s="29">
        <f>C7*$D$5</f>
        <v>5600.0000000000009</v>
      </c>
      <c r="E7" s="29">
        <f>$C7*E$5</f>
        <v>5600.0000000000009</v>
      </c>
      <c r="F7" s="29">
        <f>$C7*F$5</f>
        <v>4800</v>
      </c>
      <c r="G7" s="29">
        <f t="shared" ref="G7:O7" si="1">$C7*G$5</f>
        <v>2800.0000000000005</v>
      </c>
      <c r="H7" s="29">
        <f t="shared" si="1"/>
        <v>1600</v>
      </c>
      <c r="I7" s="29">
        <f t="shared" si="1"/>
        <v>1200</v>
      </c>
      <c r="J7" s="29">
        <f t="shared" si="1"/>
        <v>1200</v>
      </c>
      <c r="K7" s="29">
        <f t="shared" si="1"/>
        <v>1600</v>
      </c>
      <c r="L7" s="29">
        <f t="shared" si="1"/>
        <v>2800.0000000000005</v>
      </c>
      <c r="M7" s="29">
        <f t="shared" si="1"/>
        <v>3200</v>
      </c>
      <c r="N7" s="29">
        <f t="shared" si="1"/>
        <v>4000</v>
      </c>
      <c r="O7" s="31">
        <f t="shared" si="1"/>
        <v>5600.0000000000009</v>
      </c>
    </row>
    <row r="8" spans="1:15" ht="36" x14ac:dyDescent="0.25">
      <c r="A8" s="15">
        <v>3</v>
      </c>
      <c r="B8" s="3" t="s">
        <v>16</v>
      </c>
      <c r="C8" s="29" t="e">
        <f>'1'!#REF!</f>
        <v>#REF!</v>
      </c>
      <c r="D8" s="29" t="e">
        <f t="shared" ref="D8:D19" si="2">C8*$D$5</f>
        <v>#REF!</v>
      </c>
      <c r="E8" s="29" t="e">
        <f t="shared" ref="E8:O19" si="3">$C8*E$5</f>
        <v>#REF!</v>
      </c>
      <c r="F8" s="29" t="e">
        <f t="shared" si="3"/>
        <v>#REF!</v>
      </c>
      <c r="G8" s="29" t="e">
        <f t="shared" si="3"/>
        <v>#REF!</v>
      </c>
      <c r="H8" s="29" t="e">
        <f t="shared" si="3"/>
        <v>#REF!</v>
      </c>
      <c r="I8" s="29" t="e">
        <f t="shared" si="3"/>
        <v>#REF!</v>
      </c>
      <c r="J8" s="29" t="e">
        <f t="shared" si="3"/>
        <v>#REF!</v>
      </c>
      <c r="K8" s="29" t="e">
        <f t="shared" si="3"/>
        <v>#REF!</v>
      </c>
      <c r="L8" s="29" t="e">
        <f t="shared" si="3"/>
        <v>#REF!</v>
      </c>
      <c r="M8" s="29" t="e">
        <f t="shared" si="3"/>
        <v>#REF!</v>
      </c>
      <c r="N8" s="29" t="e">
        <f t="shared" si="3"/>
        <v>#REF!</v>
      </c>
      <c r="O8" s="31" t="e">
        <f t="shared" si="3"/>
        <v>#REF!</v>
      </c>
    </row>
    <row r="9" spans="1:15" ht="36" x14ac:dyDescent="0.25">
      <c r="A9" s="15">
        <v>4</v>
      </c>
      <c r="B9" s="3" t="s">
        <v>17</v>
      </c>
      <c r="C9" s="29" t="e">
        <f>'1'!#REF!</f>
        <v>#REF!</v>
      </c>
      <c r="D9" s="29" t="e">
        <f t="shared" si="2"/>
        <v>#REF!</v>
      </c>
      <c r="E9" s="29" t="e">
        <f t="shared" si="3"/>
        <v>#REF!</v>
      </c>
      <c r="F9" s="29" t="e">
        <f t="shared" si="3"/>
        <v>#REF!</v>
      </c>
      <c r="G9" s="29" t="e">
        <f t="shared" si="3"/>
        <v>#REF!</v>
      </c>
      <c r="H9" s="29" t="e">
        <f t="shared" si="3"/>
        <v>#REF!</v>
      </c>
      <c r="I9" s="29" t="e">
        <f t="shared" si="3"/>
        <v>#REF!</v>
      </c>
      <c r="J9" s="29" t="e">
        <f t="shared" si="3"/>
        <v>#REF!</v>
      </c>
      <c r="K9" s="29" t="e">
        <f t="shared" si="3"/>
        <v>#REF!</v>
      </c>
      <c r="L9" s="29" t="e">
        <f t="shared" si="3"/>
        <v>#REF!</v>
      </c>
      <c r="M9" s="29" t="e">
        <f t="shared" si="3"/>
        <v>#REF!</v>
      </c>
      <c r="N9" s="29" t="e">
        <f t="shared" si="3"/>
        <v>#REF!</v>
      </c>
      <c r="O9" s="31" t="e">
        <f t="shared" si="3"/>
        <v>#REF!</v>
      </c>
    </row>
    <row r="10" spans="1:15" ht="36" x14ac:dyDescent="0.25">
      <c r="A10" s="15">
        <v>5</v>
      </c>
      <c r="B10" s="3" t="s">
        <v>18</v>
      </c>
      <c r="C10" s="29" t="e">
        <f>'1'!#REF!</f>
        <v>#REF!</v>
      </c>
      <c r="D10" s="29" t="e">
        <f t="shared" si="2"/>
        <v>#REF!</v>
      </c>
      <c r="E10" s="29" t="e">
        <f t="shared" si="3"/>
        <v>#REF!</v>
      </c>
      <c r="F10" s="29" t="e">
        <f t="shared" si="3"/>
        <v>#REF!</v>
      </c>
      <c r="G10" s="29" t="e">
        <f t="shared" si="3"/>
        <v>#REF!</v>
      </c>
      <c r="H10" s="29" t="e">
        <f t="shared" si="3"/>
        <v>#REF!</v>
      </c>
      <c r="I10" s="29" t="e">
        <f t="shared" si="3"/>
        <v>#REF!</v>
      </c>
      <c r="J10" s="29" t="e">
        <f t="shared" si="3"/>
        <v>#REF!</v>
      </c>
      <c r="K10" s="29" t="e">
        <f t="shared" si="3"/>
        <v>#REF!</v>
      </c>
      <c r="L10" s="29" t="e">
        <f t="shared" si="3"/>
        <v>#REF!</v>
      </c>
      <c r="M10" s="29" t="e">
        <f t="shared" si="3"/>
        <v>#REF!</v>
      </c>
      <c r="N10" s="29" t="e">
        <f t="shared" si="3"/>
        <v>#REF!</v>
      </c>
      <c r="O10" s="31" t="e">
        <f t="shared" si="3"/>
        <v>#REF!</v>
      </c>
    </row>
    <row r="11" spans="1:15" ht="36" x14ac:dyDescent="0.25">
      <c r="A11" s="15">
        <v>6</v>
      </c>
      <c r="B11" s="3" t="s">
        <v>19</v>
      </c>
      <c r="C11" s="29" t="e">
        <f>'1'!#REF!</f>
        <v>#REF!</v>
      </c>
      <c r="D11" s="29" t="e">
        <f t="shared" si="2"/>
        <v>#REF!</v>
      </c>
      <c r="E11" s="29" t="e">
        <f t="shared" si="3"/>
        <v>#REF!</v>
      </c>
      <c r="F11" s="29" t="e">
        <f t="shared" si="3"/>
        <v>#REF!</v>
      </c>
      <c r="G11" s="29" t="e">
        <f t="shared" si="3"/>
        <v>#REF!</v>
      </c>
      <c r="H11" s="29" t="e">
        <f t="shared" si="3"/>
        <v>#REF!</v>
      </c>
      <c r="I11" s="29" t="e">
        <f t="shared" si="3"/>
        <v>#REF!</v>
      </c>
      <c r="J11" s="29" t="e">
        <f t="shared" si="3"/>
        <v>#REF!</v>
      </c>
      <c r="K11" s="29" t="e">
        <f t="shared" si="3"/>
        <v>#REF!</v>
      </c>
      <c r="L11" s="29" t="e">
        <f t="shared" si="3"/>
        <v>#REF!</v>
      </c>
      <c r="M11" s="29" t="e">
        <f t="shared" si="3"/>
        <v>#REF!</v>
      </c>
      <c r="N11" s="29" t="e">
        <f t="shared" si="3"/>
        <v>#REF!</v>
      </c>
      <c r="O11" s="31" t="e">
        <f t="shared" si="3"/>
        <v>#REF!</v>
      </c>
    </row>
    <row r="12" spans="1:15" ht="36" x14ac:dyDescent="0.25">
      <c r="A12" s="15">
        <v>7</v>
      </c>
      <c r="B12" s="3" t="s">
        <v>20</v>
      </c>
      <c r="C12" s="29" t="e">
        <f>'1'!#REF!</f>
        <v>#REF!</v>
      </c>
      <c r="D12" s="29" t="e">
        <f t="shared" si="2"/>
        <v>#REF!</v>
      </c>
      <c r="E12" s="29" t="e">
        <f t="shared" si="3"/>
        <v>#REF!</v>
      </c>
      <c r="F12" s="29" t="e">
        <f t="shared" si="3"/>
        <v>#REF!</v>
      </c>
      <c r="G12" s="29" t="e">
        <f t="shared" si="3"/>
        <v>#REF!</v>
      </c>
      <c r="H12" s="29" t="e">
        <f t="shared" si="3"/>
        <v>#REF!</v>
      </c>
      <c r="I12" s="29" t="e">
        <f t="shared" si="3"/>
        <v>#REF!</v>
      </c>
      <c r="J12" s="29" t="e">
        <f t="shared" si="3"/>
        <v>#REF!</v>
      </c>
      <c r="K12" s="29" t="e">
        <f t="shared" si="3"/>
        <v>#REF!</v>
      </c>
      <c r="L12" s="29" t="e">
        <f t="shared" si="3"/>
        <v>#REF!</v>
      </c>
      <c r="M12" s="29" t="e">
        <f t="shared" si="3"/>
        <v>#REF!</v>
      </c>
      <c r="N12" s="29" t="e">
        <f t="shared" si="3"/>
        <v>#REF!</v>
      </c>
      <c r="O12" s="31" t="e">
        <f t="shared" si="3"/>
        <v>#REF!</v>
      </c>
    </row>
    <row r="13" spans="1:15" ht="36" x14ac:dyDescent="0.25">
      <c r="A13" s="15">
        <v>8</v>
      </c>
      <c r="B13" s="3" t="s">
        <v>21</v>
      </c>
      <c r="C13" s="29" t="e">
        <f>'1'!#REF!</f>
        <v>#REF!</v>
      </c>
      <c r="D13" s="29" t="e">
        <f t="shared" si="2"/>
        <v>#REF!</v>
      </c>
      <c r="E13" s="29" t="e">
        <f t="shared" si="3"/>
        <v>#REF!</v>
      </c>
      <c r="F13" s="29" t="e">
        <f t="shared" si="3"/>
        <v>#REF!</v>
      </c>
      <c r="G13" s="29" t="e">
        <f t="shared" si="3"/>
        <v>#REF!</v>
      </c>
      <c r="H13" s="29" t="e">
        <f t="shared" si="3"/>
        <v>#REF!</v>
      </c>
      <c r="I13" s="29" t="e">
        <f t="shared" si="3"/>
        <v>#REF!</v>
      </c>
      <c r="J13" s="29" t="e">
        <f t="shared" si="3"/>
        <v>#REF!</v>
      </c>
      <c r="K13" s="29" t="e">
        <f t="shared" si="3"/>
        <v>#REF!</v>
      </c>
      <c r="L13" s="29" t="e">
        <f t="shared" si="3"/>
        <v>#REF!</v>
      </c>
      <c r="M13" s="29" t="e">
        <f t="shared" si="3"/>
        <v>#REF!</v>
      </c>
      <c r="N13" s="29" t="e">
        <f t="shared" si="3"/>
        <v>#REF!</v>
      </c>
      <c r="O13" s="31" t="e">
        <f t="shared" si="3"/>
        <v>#REF!</v>
      </c>
    </row>
    <row r="14" spans="1:15" ht="36" x14ac:dyDescent="0.25">
      <c r="A14" s="15">
        <v>9</v>
      </c>
      <c r="B14" s="3" t="s">
        <v>22</v>
      </c>
      <c r="C14" s="29" t="e">
        <f>'1'!#REF!</f>
        <v>#REF!</v>
      </c>
      <c r="D14" s="29" t="e">
        <f t="shared" si="2"/>
        <v>#REF!</v>
      </c>
      <c r="E14" s="29" t="e">
        <f t="shared" si="3"/>
        <v>#REF!</v>
      </c>
      <c r="F14" s="29" t="e">
        <f t="shared" si="3"/>
        <v>#REF!</v>
      </c>
      <c r="G14" s="29" t="e">
        <f t="shared" si="3"/>
        <v>#REF!</v>
      </c>
      <c r="H14" s="29" t="e">
        <f t="shared" si="3"/>
        <v>#REF!</v>
      </c>
      <c r="I14" s="29" t="e">
        <f t="shared" si="3"/>
        <v>#REF!</v>
      </c>
      <c r="J14" s="29" t="e">
        <f t="shared" si="3"/>
        <v>#REF!</v>
      </c>
      <c r="K14" s="29" t="e">
        <f t="shared" si="3"/>
        <v>#REF!</v>
      </c>
      <c r="L14" s="29" t="e">
        <f t="shared" si="3"/>
        <v>#REF!</v>
      </c>
      <c r="M14" s="29" t="e">
        <f t="shared" si="3"/>
        <v>#REF!</v>
      </c>
      <c r="N14" s="29" t="e">
        <f t="shared" si="3"/>
        <v>#REF!</v>
      </c>
      <c r="O14" s="31" t="e">
        <f t="shared" si="3"/>
        <v>#REF!</v>
      </c>
    </row>
    <row r="15" spans="1:15" ht="36" x14ac:dyDescent="0.25">
      <c r="A15" s="15">
        <v>10</v>
      </c>
      <c r="B15" s="3" t="s">
        <v>23</v>
      </c>
      <c r="C15" s="29" t="e">
        <f>'1'!#REF!</f>
        <v>#REF!</v>
      </c>
      <c r="D15" s="29" t="e">
        <f t="shared" si="2"/>
        <v>#REF!</v>
      </c>
      <c r="E15" s="29" t="e">
        <f t="shared" si="3"/>
        <v>#REF!</v>
      </c>
      <c r="F15" s="29" t="e">
        <f t="shared" si="3"/>
        <v>#REF!</v>
      </c>
      <c r="G15" s="29" t="e">
        <f t="shared" si="3"/>
        <v>#REF!</v>
      </c>
      <c r="H15" s="29" t="e">
        <f t="shared" si="3"/>
        <v>#REF!</v>
      </c>
      <c r="I15" s="29" t="e">
        <f t="shared" si="3"/>
        <v>#REF!</v>
      </c>
      <c r="J15" s="29" t="e">
        <f t="shared" si="3"/>
        <v>#REF!</v>
      </c>
      <c r="K15" s="29" t="e">
        <f t="shared" si="3"/>
        <v>#REF!</v>
      </c>
      <c r="L15" s="29" t="e">
        <f t="shared" si="3"/>
        <v>#REF!</v>
      </c>
      <c r="M15" s="29" t="e">
        <f t="shared" si="3"/>
        <v>#REF!</v>
      </c>
      <c r="N15" s="29" t="e">
        <f t="shared" si="3"/>
        <v>#REF!</v>
      </c>
      <c r="O15" s="31" t="e">
        <f t="shared" si="3"/>
        <v>#REF!</v>
      </c>
    </row>
    <row r="16" spans="1:15" ht="36" x14ac:dyDescent="0.25">
      <c r="A16" s="15">
        <v>11</v>
      </c>
      <c r="B16" s="3" t="s">
        <v>24</v>
      </c>
      <c r="C16" s="29" t="e">
        <f>'1'!#REF!</f>
        <v>#REF!</v>
      </c>
      <c r="D16" s="29" t="e">
        <f t="shared" si="2"/>
        <v>#REF!</v>
      </c>
      <c r="E16" s="29" t="e">
        <f t="shared" si="3"/>
        <v>#REF!</v>
      </c>
      <c r="F16" s="29" t="e">
        <f t="shared" si="3"/>
        <v>#REF!</v>
      </c>
      <c r="G16" s="29" t="e">
        <f t="shared" si="3"/>
        <v>#REF!</v>
      </c>
      <c r="H16" s="29" t="e">
        <f t="shared" si="3"/>
        <v>#REF!</v>
      </c>
      <c r="I16" s="29" t="e">
        <f t="shared" si="3"/>
        <v>#REF!</v>
      </c>
      <c r="J16" s="29" t="e">
        <f t="shared" si="3"/>
        <v>#REF!</v>
      </c>
      <c r="K16" s="29" t="e">
        <f t="shared" si="3"/>
        <v>#REF!</v>
      </c>
      <c r="L16" s="29" t="e">
        <f t="shared" si="3"/>
        <v>#REF!</v>
      </c>
      <c r="M16" s="29" t="e">
        <f t="shared" si="3"/>
        <v>#REF!</v>
      </c>
      <c r="N16" s="29" t="e">
        <f t="shared" si="3"/>
        <v>#REF!</v>
      </c>
      <c r="O16" s="31" t="e">
        <f t="shared" si="3"/>
        <v>#REF!</v>
      </c>
    </row>
    <row r="17" spans="1:15" ht="36" x14ac:dyDescent="0.25">
      <c r="A17" s="15">
        <v>12</v>
      </c>
      <c r="B17" s="3" t="s">
        <v>25</v>
      </c>
      <c r="C17" s="29" t="e">
        <f>'1'!#REF!</f>
        <v>#REF!</v>
      </c>
      <c r="D17" s="29" t="e">
        <f t="shared" si="2"/>
        <v>#REF!</v>
      </c>
      <c r="E17" s="29" t="e">
        <f t="shared" si="3"/>
        <v>#REF!</v>
      </c>
      <c r="F17" s="29" t="e">
        <f t="shared" si="3"/>
        <v>#REF!</v>
      </c>
      <c r="G17" s="29" t="e">
        <f t="shared" si="3"/>
        <v>#REF!</v>
      </c>
      <c r="H17" s="29" t="e">
        <f t="shared" si="3"/>
        <v>#REF!</v>
      </c>
      <c r="I17" s="29" t="e">
        <f t="shared" si="3"/>
        <v>#REF!</v>
      </c>
      <c r="J17" s="29" t="e">
        <f t="shared" si="3"/>
        <v>#REF!</v>
      </c>
      <c r="K17" s="29" t="e">
        <f t="shared" si="3"/>
        <v>#REF!</v>
      </c>
      <c r="L17" s="29" t="e">
        <f t="shared" si="3"/>
        <v>#REF!</v>
      </c>
      <c r="M17" s="29" t="e">
        <f t="shared" si="3"/>
        <v>#REF!</v>
      </c>
      <c r="N17" s="29" t="e">
        <f t="shared" si="3"/>
        <v>#REF!</v>
      </c>
      <c r="O17" s="31" t="e">
        <f t="shared" si="3"/>
        <v>#REF!</v>
      </c>
    </row>
    <row r="18" spans="1:15" ht="36" x14ac:dyDescent="0.25">
      <c r="A18" s="15">
        <v>13</v>
      </c>
      <c r="B18" s="3" t="s">
        <v>26</v>
      </c>
      <c r="C18" s="29" t="e">
        <f>'1'!#REF!</f>
        <v>#REF!</v>
      </c>
      <c r="D18" s="29" t="e">
        <f t="shared" si="2"/>
        <v>#REF!</v>
      </c>
      <c r="E18" s="29" t="e">
        <f t="shared" si="3"/>
        <v>#REF!</v>
      </c>
      <c r="F18" s="29" t="e">
        <f t="shared" si="3"/>
        <v>#REF!</v>
      </c>
      <c r="G18" s="29" t="e">
        <f t="shared" si="3"/>
        <v>#REF!</v>
      </c>
      <c r="H18" s="29" t="e">
        <f t="shared" si="3"/>
        <v>#REF!</v>
      </c>
      <c r="I18" s="29" t="e">
        <f t="shared" si="3"/>
        <v>#REF!</v>
      </c>
      <c r="J18" s="29" t="e">
        <f t="shared" si="3"/>
        <v>#REF!</v>
      </c>
      <c r="K18" s="29" t="e">
        <f t="shared" si="3"/>
        <v>#REF!</v>
      </c>
      <c r="L18" s="29" t="e">
        <f t="shared" si="3"/>
        <v>#REF!</v>
      </c>
      <c r="M18" s="29" t="e">
        <f t="shared" si="3"/>
        <v>#REF!</v>
      </c>
      <c r="N18" s="29" t="e">
        <f t="shared" si="3"/>
        <v>#REF!</v>
      </c>
      <c r="O18" s="31" t="e">
        <f t="shared" si="3"/>
        <v>#REF!</v>
      </c>
    </row>
    <row r="19" spans="1:15" ht="36.75" thickBot="1" x14ac:dyDescent="0.3">
      <c r="A19" s="16">
        <v>14</v>
      </c>
      <c r="B19" s="3" t="s">
        <v>27</v>
      </c>
      <c r="C19" s="30" t="e">
        <f>'1'!#REF!</f>
        <v>#REF!</v>
      </c>
      <c r="D19" s="30" t="e">
        <f t="shared" si="2"/>
        <v>#REF!</v>
      </c>
      <c r="E19" s="30" t="e">
        <f t="shared" si="3"/>
        <v>#REF!</v>
      </c>
      <c r="F19" s="30" t="e">
        <f t="shared" si="3"/>
        <v>#REF!</v>
      </c>
      <c r="G19" s="30" t="e">
        <f t="shared" si="3"/>
        <v>#REF!</v>
      </c>
      <c r="H19" s="30" t="e">
        <f t="shared" si="3"/>
        <v>#REF!</v>
      </c>
      <c r="I19" s="30" t="e">
        <f t="shared" si="3"/>
        <v>#REF!</v>
      </c>
      <c r="J19" s="30" t="e">
        <f t="shared" si="3"/>
        <v>#REF!</v>
      </c>
      <c r="K19" s="30" t="e">
        <f t="shared" si="3"/>
        <v>#REF!</v>
      </c>
      <c r="L19" s="30" t="e">
        <f t="shared" si="3"/>
        <v>#REF!</v>
      </c>
      <c r="M19" s="30" t="e">
        <f t="shared" si="3"/>
        <v>#REF!</v>
      </c>
      <c r="N19" s="30" t="e">
        <f t="shared" si="3"/>
        <v>#REF!</v>
      </c>
      <c r="O19" s="32" t="e">
        <f t="shared" si="3"/>
        <v>#REF!</v>
      </c>
    </row>
    <row r="24" spans="1:15" x14ac:dyDescent="0.2">
      <c r="E24" s="4"/>
    </row>
  </sheetData>
  <mergeCells count="3">
    <mergeCell ref="B4:B5"/>
    <mergeCell ref="C4:C5"/>
    <mergeCell ref="A2:O2"/>
  </mergeCells>
  <phoneticPr fontId="5" type="noConversion"/>
  <pageMargins left="0.74803149606299213" right="0.74803149606299213" top="0.98425196850393704" bottom="0.98425196850393704" header="0.51181102362204722" footer="0.51181102362204722"/>
  <pageSetup scale="55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1"/>
  <sheetViews>
    <sheetView view="pageBreakPreview" zoomScale="60" workbookViewId="0">
      <selection activeCell="C15" sqref="C15"/>
    </sheetView>
  </sheetViews>
  <sheetFormatPr defaultRowHeight="18" x14ac:dyDescent="0.25"/>
  <cols>
    <col min="1" max="1" width="9.140625" style="20"/>
    <col min="2" max="2" width="47.42578125" style="20" customWidth="1"/>
    <col min="3" max="3" width="10.5703125" style="20" customWidth="1"/>
    <col min="4" max="8" width="9.140625" style="20"/>
    <col min="9" max="9" width="10.85546875" style="20" customWidth="1"/>
    <col min="10" max="17" width="9.140625" style="20"/>
    <col min="18" max="18" width="11.42578125" style="20" customWidth="1"/>
    <col min="19" max="16384" width="9.140625" style="20"/>
  </cols>
  <sheetData>
    <row r="2" spans="1:19" x14ac:dyDescent="0.25">
      <c r="A2" s="20" t="s">
        <v>29</v>
      </c>
    </row>
    <row r="4" spans="1:19" x14ac:dyDescent="0.25">
      <c r="A4" s="2"/>
      <c r="B4" s="2" t="s">
        <v>28</v>
      </c>
      <c r="C4" s="2" t="s">
        <v>13</v>
      </c>
      <c r="D4" s="2"/>
      <c r="E4" s="2" t="s">
        <v>0</v>
      </c>
      <c r="F4" s="2" t="s">
        <v>1</v>
      </c>
      <c r="G4" s="2" t="s">
        <v>2</v>
      </c>
      <c r="H4" s="24"/>
      <c r="I4" s="2" t="s">
        <v>3</v>
      </c>
      <c r="J4" s="2" t="s">
        <v>4</v>
      </c>
      <c r="K4" s="2" t="s">
        <v>5</v>
      </c>
      <c r="L4" s="2"/>
      <c r="M4" s="2" t="s">
        <v>6</v>
      </c>
      <c r="N4" s="2" t="s">
        <v>7</v>
      </c>
      <c r="O4" s="2" t="s">
        <v>8</v>
      </c>
      <c r="P4" s="2"/>
      <c r="Q4" s="2" t="s">
        <v>9</v>
      </c>
      <c r="R4" s="2" t="s">
        <v>10</v>
      </c>
      <c r="S4" s="2" t="s">
        <v>11</v>
      </c>
    </row>
    <row r="5" spans="1:19" x14ac:dyDescent="0.25">
      <c r="A5" s="2"/>
      <c r="B5" s="2"/>
      <c r="C5" s="24"/>
      <c r="D5" s="24" t="s">
        <v>30</v>
      </c>
      <c r="E5" s="25">
        <v>0.14000000000000001</v>
      </c>
      <c r="F5" s="25">
        <v>0.14000000000000001</v>
      </c>
      <c r="G5" s="25">
        <v>0.12</v>
      </c>
      <c r="H5" s="24" t="s">
        <v>31</v>
      </c>
      <c r="I5" s="25">
        <v>7.0000000000000007E-2</v>
      </c>
      <c r="J5" s="25">
        <v>0.04</v>
      </c>
      <c r="K5" s="25">
        <v>0.03</v>
      </c>
      <c r="L5" s="24" t="s">
        <v>32</v>
      </c>
      <c r="M5" s="25">
        <v>0.03</v>
      </c>
      <c r="N5" s="25">
        <v>0.04</v>
      </c>
      <c r="O5" s="25">
        <v>7.0000000000000007E-2</v>
      </c>
      <c r="P5" s="24" t="s">
        <v>33</v>
      </c>
      <c r="Q5" s="25">
        <v>0.08</v>
      </c>
      <c r="R5" s="25">
        <v>0.1</v>
      </c>
      <c r="S5" s="25">
        <v>0.14000000000000001</v>
      </c>
    </row>
    <row r="6" spans="1:19" x14ac:dyDescent="0.25">
      <c r="A6" s="2">
        <v>1</v>
      </c>
      <c r="B6" s="26" t="s">
        <v>14</v>
      </c>
      <c r="C6" s="26">
        <f>D6+H6+L6+P6</f>
        <v>38.299999999999997</v>
      </c>
      <c r="D6" s="27">
        <f>E6+F6+G6</f>
        <v>15.2</v>
      </c>
      <c r="E6" s="26">
        <v>5.3</v>
      </c>
      <c r="F6" s="26">
        <v>5.3</v>
      </c>
      <c r="G6" s="26">
        <v>4.5999999999999996</v>
      </c>
      <c r="H6" s="27">
        <f>I6+J6+K6</f>
        <v>5.4</v>
      </c>
      <c r="I6" s="26">
        <v>2.7</v>
      </c>
      <c r="J6" s="26">
        <v>1.5</v>
      </c>
      <c r="K6" s="26">
        <v>1.2</v>
      </c>
      <c r="L6" s="27">
        <f>M6+N6+O6</f>
        <v>5.4</v>
      </c>
      <c r="M6" s="26">
        <v>1.2</v>
      </c>
      <c r="N6" s="26">
        <v>1.5</v>
      </c>
      <c r="O6" s="26">
        <v>2.7</v>
      </c>
      <c r="P6" s="27">
        <f>Q6+R6+S6</f>
        <v>12.3</v>
      </c>
      <c r="Q6" s="26">
        <v>3.1</v>
      </c>
      <c r="R6" s="26">
        <v>3.9</v>
      </c>
      <c r="S6" s="26">
        <v>5.3</v>
      </c>
    </row>
    <row r="7" spans="1:19" x14ac:dyDescent="0.25">
      <c r="A7" s="2">
        <v>2</v>
      </c>
      <c r="B7" s="26" t="s">
        <v>15</v>
      </c>
      <c r="C7" s="26">
        <f t="shared" ref="C7:C19" si="0">D7+H7+L7+P7</f>
        <v>59.9</v>
      </c>
      <c r="D7" s="27">
        <f t="shared" ref="D7:D19" si="1">E7+F7+G7</f>
        <v>24</v>
      </c>
      <c r="E7" s="26">
        <v>8.4</v>
      </c>
      <c r="F7" s="26">
        <v>8.4</v>
      </c>
      <c r="G7" s="26">
        <v>7.2</v>
      </c>
      <c r="H7" s="27">
        <f t="shared" ref="H7:H19" si="2">I7+J7+K7</f>
        <v>8.4</v>
      </c>
      <c r="I7" s="26">
        <v>4.2</v>
      </c>
      <c r="J7" s="26">
        <v>2.4</v>
      </c>
      <c r="K7" s="26">
        <v>1.8</v>
      </c>
      <c r="L7" s="27">
        <f t="shared" ref="L7:L19" si="3">M7+N7+O7</f>
        <v>8.4</v>
      </c>
      <c r="M7" s="26">
        <v>1.8</v>
      </c>
      <c r="N7" s="26">
        <v>2.4</v>
      </c>
      <c r="O7" s="26">
        <v>4.2</v>
      </c>
      <c r="P7" s="27">
        <f t="shared" ref="P7:P19" si="4">Q7+R7+S7</f>
        <v>19.100000000000001</v>
      </c>
      <c r="Q7" s="26">
        <v>4.7</v>
      </c>
      <c r="R7" s="26">
        <v>6</v>
      </c>
      <c r="S7" s="26">
        <v>8.4</v>
      </c>
    </row>
    <row r="8" spans="1:19" x14ac:dyDescent="0.25">
      <c r="A8" s="2">
        <v>3</v>
      </c>
      <c r="B8" s="26" t="s">
        <v>16</v>
      </c>
      <c r="C8" s="26">
        <f t="shared" si="0"/>
        <v>162</v>
      </c>
      <c r="D8" s="27">
        <f t="shared" si="1"/>
        <v>64.8</v>
      </c>
      <c r="E8" s="26">
        <v>22.7</v>
      </c>
      <c r="F8" s="26">
        <v>22.7</v>
      </c>
      <c r="G8" s="26">
        <v>19.399999999999999</v>
      </c>
      <c r="H8" s="27">
        <f t="shared" si="2"/>
        <v>22.700000000000003</v>
      </c>
      <c r="I8" s="26">
        <v>11.3</v>
      </c>
      <c r="J8" s="26">
        <v>6.5</v>
      </c>
      <c r="K8" s="26">
        <v>4.9000000000000004</v>
      </c>
      <c r="L8" s="27">
        <f t="shared" si="3"/>
        <v>22.700000000000003</v>
      </c>
      <c r="M8" s="26">
        <v>4.9000000000000004</v>
      </c>
      <c r="N8" s="26">
        <v>6.5</v>
      </c>
      <c r="O8" s="26">
        <v>11.3</v>
      </c>
      <c r="P8" s="27">
        <f t="shared" si="4"/>
        <v>51.8</v>
      </c>
      <c r="Q8" s="26">
        <v>13</v>
      </c>
      <c r="R8" s="26">
        <v>16.100000000000001</v>
      </c>
      <c r="S8" s="26">
        <v>22.7</v>
      </c>
    </row>
    <row r="9" spans="1:19" x14ac:dyDescent="0.25">
      <c r="A9" s="2">
        <v>4</v>
      </c>
      <c r="B9" s="26" t="s">
        <v>17</v>
      </c>
      <c r="C9" s="26">
        <f t="shared" si="0"/>
        <v>40.5</v>
      </c>
      <c r="D9" s="27">
        <f t="shared" si="1"/>
        <v>16.3</v>
      </c>
      <c r="E9" s="26">
        <v>5.7</v>
      </c>
      <c r="F9" s="26">
        <v>5.7</v>
      </c>
      <c r="G9" s="26">
        <v>4.9000000000000004</v>
      </c>
      <c r="H9" s="27">
        <f t="shared" si="2"/>
        <v>5.6000000000000005</v>
      </c>
      <c r="I9" s="26">
        <v>2.8</v>
      </c>
      <c r="J9" s="26">
        <v>1.6</v>
      </c>
      <c r="K9" s="26">
        <v>1.2</v>
      </c>
      <c r="L9" s="27">
        <f t="shared" si="3"/>
        <v>5.6</v>
      </c>
      <c r="M9" s="26">
        <v>1.2</v>
      </c>
      <c r="N9" s="26">
        <v>1.6</v>
      </c>
      <c r="O9" s="26">
        <v>2.8</v>
      </c>
      <c r="P9" s="27">
        <f>Q9+R9+S9</f>
        <v>13</v>
      </c>
      <c r="Q9" s="26">
        <v>3.2</v>
      </c>
      <c r="R9" s="26">
        <v>4.0999999999999996</v>
      </c>
      <c r="S9" s="26">
        <v>5.7</v>
      </c>
    </row>
    <row r="10" spans="1:19" x14ac:dyDescent="0.25">
      <c r="A10" s="2">
        <v>5</v>
      </c>
      <c r="B10" s="26" t="s">
        <v>18</v>
      </c>
      <c r="C10" s="26">
        <f t="shared" si="0"/>
        <v>30.8</v>
      </c>
      <c r="D10" s="27">
        <f t="shared" si="1"/>
        <v>12.3</v>
      </c>
      <c r="E10" s="26">
        <v>4.3</v>
      </c>
      <c r="F10" s="26">
        <v>4.3</v>
      </c>
      <c r="G10" s="26">
        <v>3.7</v>
      </c>
      <c r="H10" s="27">
        <f t="shared" si="2"/>
        <v>4.3000000000000007</v>
      </c>
      <c r="I10" s="26">
        <v>2.2000000000000002</v>
      </c>
      <c r="J10" s="26">
        <v>1.2</v>
      </c>
      <c r="K10" s="26">
        <v>0.9</v>
      </c>
      <c r="L10" s="27">
        <f t="shared" si="3"/>
        <v>4.3000000000000007</v>
      </c>
      <c r="M10" s="26">
        <v>0.9</v>
      </c>
      <c r="N10" s="26">
        <v>1.2</v>
      </c>
      <c r="O10" s="26">
        <v>2.2000000000000002</v>
      </c>
      <c r="P10" s="27">
        <f>Q10+R10+S10</f>
        <v>9.8999999999999986</v>
      </c>
      <c r="Q10" s="26">
        <v>2.5</v>
      </c>
      <c r="R10" s="26">
        <v>3.1</v>
      </c>
      <c r="S10" s="26">
        <v>4.3</v>
      </c>
    </row>
    <row r="11" spans="1:19" x14ac:dyDescent="0.25">
      <c r="A11" s="2">
        <v>6</v>
      </c>
      <c r="B11" s="26" t="s">
        <v>19</v>
      </c>
      <c r="C11" s="26">
        <f t="shared" si="0"/>
        <v>57.800000000000004</v>
      </c>
      <c r="D11" s="27">
        <f t="shared" si="1"/>
        <v>23.1</v>
      </c>
      <c r="E11" s="26">
        <v>8.1</v>
      </c>
      <c r="F11" s="26">
        <v>8.1</v>
      </c>
      <c r="G11" s="26">
        <v>6.9</v>
      </c>
      <c r="H11" s="27">
        <f t="shared" si="2"/>
        <v>8.1</v>
      </c>
      <c r="I11" s="26">
        <v>4.0999999999999996</v>
      </c>
      <c r="J11" s="26">
        <v>2.2999999999999998</v>
      </c>
      <c r="K11" s="26">
        <v>1.7</v>
      </c>
      <c r="L11" s="27">
        <f>M11+N11+O11</f>
        <v>8.1</v>
      </c>
      <c r="M11" s="26">
        <v>1.7</v>
      </c>
      <c r="N11" s="26">
        <v>2.2999999999999998</v>
      </c>
      <c r="O11" s="26">
        <v>4.0999999999999996</v>
      </c>
      <c r="P11" s="27">
        <f>Q11+R11+S11</f>
        <v>18.5</v>
      </c>
      <c r="Q11" s="26">
        <v>4.5999999999999996</v>
      </c>
      <c r="R11" s="26">
        <v>5.8</v>
      </c>
      <c r="S11" s="26">
        <v>8.1</v>
      </c>
    </row>
    <row r="12" spans="1:19" x14ac:dyDescent="0.25">
      <c r="A12" s="2">
        <v>7</v>
      </c>
      <c r="B12" s="26" t="s">
        <v>20</v>
      </c>
      <c r="C12" s="26">
        <f t="shared" si="0"/>
        <v>40</v>
      </c>
      <c r="D12" s="27">
        <f t="shared" si="1"/>
        <v>16</v>
      </c>
      <c r="E12" s="26">
        <v>5.6</v>
      </c>
      <c r="F12" s="26">
        <v>5.6</v>
      </c>
      <c r="G12" s="26">
        <v>4.8</v>
      </c>
      <c r="H12" s="27">
        <f t="shared" si="2"/>
        <v>5.6000000000000005</v>
      </c>
      <c r="I12" s="26">
        <v>2.8</v>
      </c>
      <c r="J12" s="26">
        <v>1.6</v>
      </c>
      <c r="K12" s="26">
        <v>1.2</v>
      </c>
      <c r="L12" s="27">
        <f t="shared" si="3"/>
        <v>5.6</v>
      </c>
      <c r="M12" s="26">
        <v>1.2</v>
      </c>
      <c r="N12" s="26">
        <v>1.6</v>
      </c>
      <c r="O12" s="26">
        <v>2.8</v>
      </c>
      <c r="P12" s="27">
        <f t="shared" si="4"/>
        <v>12.8</v>
      </c>
      <c r="Q12" s="26">
        <v>3.2</v>
      </c>
      <c r="R12" s="26">
        <v>4</v>
      </c>
      <c r="S12" s="26">
        <v>5.6</v>
      </c>
    </row>
    <row r="13" spans="1:19" x14ac:dyDescent="0.25">
      <c r="A13" s="2">
        <v>8</v>
      </c>
      <c r="B13" s="26" t="s">
        <v>22</v>
      </c>
      <c r="C13" s="26">
        <f>D13+H13+L13+P13</f>
        <v>37</v>
      </c>
      <c r="D13" s="27">
        <f>E13+F13+G13</f>
        <v>14.8</v>
      </c>
      <c r="E13" s="26">
        <v>5.2</v>
      </c>
      <c r="F13" s="26">
        <v>5.2</v>
      </c>
      <c r="G13" s="26">
        <v>4.4000000000000004</v>
      </c>
      <c r="H13" s="27">
        <f>I13+J13+K13</f>
        <v>5.1999999999999993</v>
      </c>
      <c r="I13" s="26">
        <v>2.6</v>
      </c>
      <c r="J13" s="26">
        <v>1.5</v>
      </c>
      <c r="K13" s="26">
        <v>1.1000000000000001</v>
      </c>
      <c r="L13" s="27">
        <f>M13+N13+O13</f>
        <v>5.2</v>
      </c>
      <c r="M13" s="26">
        <v>1.1000000000000001</v>
      </c>
      <c r="N13" s="26">
        <v>1.5</v>
      </c>
      <c r="O13" s="26">
        <v>2.6</v>
      </c>
      <c r="P13" s="27">
        <f>Q13+R13+S13</f>
        <v>11.8</v>
      </c>
      <c r="Q13" s="26">
        <v>3</v>
      </c>
      <c r="R13" s="26">
        <v>3.6</v>
      </c>
      <c r="S13" s="26">
        <v>5.2</v>
      </c>
    </row>
    <row r="14" spans="1:19" x14ac:dyDescent="0.25">
      <c r="A14" s="2">
        <v>9</v>
      </c>
      <c r="B14" s="26" t="s">
        <v>21</v>
      </c>
      <c r="C14" s="26">
        <f>D14+H14+L14+P14</f>
        <v>37.799999999999997</v>
      </c>
      <c r="D14" s="27">
        <f>E14+F14+G14</f>
        <v>15.1</v>
      </c>
      <c r="E14" s="26">
        <v>5.3</v>
      </c>
      <c r="F14" s="26">
        <v>5.3</v>
      </c>
      <c r="G14" s="26">
        <v>4.5</v>
      </c>
      <c r="H14" s="27">
        <f>I14+J14+K14</f>
        <v>5.3000000000000007</v>
      </c>
      <c r="I14" s="26">
        <v>2.7</v>
      </c>
      <c r="J14" s="26">
        <v>1.5</v>
      </c>
      <c r="K14" s="26">
        <v>1.1000000000000001</v>
      </c>
      <c r="L14" s="27">
        <f>M14+N14+O14</f>
        <v>5.3000000000000007</v>
      </c>
      <c r="M14" s="26">
        <v>1.1000000000000001</v>
      </c>
      <c r="N14" s="26">
        <v>1.5</v>
      </c>
      <c r="O14" s="26">
        <v>2.7</v>
      </c>
      <c r="P14" s="27">
        <f>Q14+R14+S14</f>
        <v>12.1</v>
      </c>
      <c r="Q14" s="26">
        <v>3</v>
      </c>
      <c r="R14" s="26">
        <v>3.8</v>
      </c>
      <c r="S14" s="26">
        <v>5.3</v>
      </c>
    </row>
    <row r="15" spans="1:19" x14ac:dyDescent="0.25">
      <c r="A15" s="2">
        <v>10</v>
      </c>
      <c r="B15" s="26" t="s">
        <v>23</v>
      </c>
      <c r="C15" s="26">
        <f t="shared" si="0"/>
        <v>280.79999999999995</v>
      </c>
      <c r="D15" s="27">
        <f t="shared" si="1"/>
        <v>112.3</v>
      </c>
      <c r="E15" s="26">
        <v>39.299999999999997</v>
      </c>
      <c r="F15" s="26">
        <v>39.299999999999997</v>
      </c>
      <c r="G15" s="26">
        <v>33.700000000000003</v>
      </c>
      <c r="H15" s="27">
        <f t="shared" si="2"/>
        <v>39.299999999999997</v>
      </c>
      <c r="I15" s="26">
        <v>19.7</v>
      </c>
      <c r="J15" s="26">
        <v>11.2</v>
      </c>
      <c r="K15" s="26">
        <v>8.4</v>
      </c>
      <c r="L15" s="27">
        <f t="shared" si="3"/>
        <v>39.299999999999997</v>
      </c>
      <c r="M15" s="26">
        <v>8.4</v>
      </c>
      <c r="N15" s="26">
        <v>11.2</v>
      </c>
      <c r="O15" s="26">
        <v>19.7</v>
      </c>
      <c r="P15" s="27">
        <f t="shared" si="4"/>
        <v>89.9</v>
      </c>
      <c r="Q15" s="26">
        <v>22.5</v>
      </c>
      <c r="R15" s="26">
        <v>28.1</v>
      </c>
      <c r="S15" s="26">
        <v>39.299999999999997</v>
      </c>
    </row>
    <row r="16" spans="1:19" x14ac:dyDescent="0.25">
      <c r="A16" s="2">
        <v>11</v>
      </c>
      <c r="B16" s="26" t="s">
        <v>24</v>
      </c>
      <c r="C16" s="26">
        <f t="shared" si="0"/>
        <v>25.9</v>
      </c>
      <c r="D16" s="27">
        <f t="shared" si="1"/>
        <v>10.3</v>
      </c>
      <c r="E16" s="26">
        <v>3.6</v>
      </c>
      <c r="F16" s="26">
        <v>3.6</v>
      </c>
      <c r="G16" s="26">
        <v>3.1</v>
      </c>
      <c r="H16" s="27">
        <f t="shared" si="2"/>
        <v>3.5999999999999996</v>
      </c>
      <c r="I16" s="26">
        <v>1.8</v>
      </c>
      <c r="J16" s="26">
        <v>1</v>
      </c>
      <c r="K16" s="26">
        <v>0.8</v>
      </c>
      <c r="L16" s="27">
        <f t="shared" si="3"/>
        <v>3.6</v>
      </c>
      <c r="M16" s="26">
        <v>0.8</v>
      </c>
      <c r="N16" s="26">
        <v>1</v>
      </c>
      <c r="O16" s="26">
        <v>1.8</v>
      </c>
      <c r="P16" s="27">
        <f t="shared" si="4"/>
        <v>8.4</v>
      </c>
      <c r="Q16" s="26">
        <v>2.2000000000000002</v>
      </c>
      <c r="R16" s="26">
        <v>2.6</v>
      </c>
      <c r="S16" s="26">
        <v>3.6</v>
      </c>
    </row>
    <row r="17" spans="1:19" x14ac:dyDescent="0.25">
      <c r="A17" s="2">
        <v>12</v>
      </c>
      <c r="B17" s="26" t="s">
        <v>25</v>
      </c>
      <c r="C17" s="26">
        <f t="shared" si="0"/>
        <v>59.099999999999994</v>
      </c>
      <c r="D17" s="27">
        <f t="shared" si="1"/>
        <v>23.700000000000003</v>
      </c>
      <c r="E17" s="26">
        <v>8.3000000000000007</v>
      </c>
      <c r="F17" s="26">
        <v>8.3000000000000007</v>
      </c>
      <c r="G17" s="26">
        <v>7.1</v>
      </c>
      <c r="H17" s="27">
        <f t="shared" si="2"/>
        <v>8.3000000000000007</v>
      </c>
      <c r="I17" s="26">
        <v>4.0999999999999996</v>
      </c>
      <c r="J17" s="26">
        <v>2.4</v>
      </c>
      <c r="K17" s="26">
        <v>1.8</v>
      </c>
      <c r="L17" s="27">
        <f t="shared" si="3"/>
        <v>8.3000000000000007</v>
      </c>
      <c r="M17" s="26">
        <v>1.8</v>
      </c>
      <c r="N17" s="26">
        <v>2.4</v>
      </c>
      <c r="O17" s="26">
        <v>4.0999999999999996</v>
      </c>
      <c r="P17" s="27">
        <f t="shared" si="4"/>
        <v>18.8</v>
      </c>
      <c r="Q17" s="26">
        <v>4.7</v>
      </c>
      <c r="R17" s="26">
        <v>5.8</v>
      </c>
      <c r="S17" s="26">
        <v>8.3000000000000007</v>
      </c>
    </row>
    <row r="18" spans="1:19" x14ac:dyDescent="0.25">
      <c r="A18" s="2">
        <v>13</v>
      </c>
      <c r="B18" s="26" t="s">
        <v>26</v>
      </c>
      <c r="C18" s="28">
        <f t="shared" si="0"/>
        <v>178.2</v>
      </c>
      <c r="D18" s="27">
        <f t="shared" si="1"/>
        <v>71.199999999999989</v>
      </c>
      <c r="E18" s="26">
        <v>24.9</v>
      </c>
      <c r="F18" s="26">
        <v>24.9</v>
      </c>
      <c r="G18" s="26">
        <v>21.4</v>
      </c>
      <c r="H18" s="27">
        <f t="shared" si="2"/>
        <v>25</v>
      </c>
      <c r="I18" s="26">
        <v>12.6</v>
      </c>
      <c r="J18" s="26">
        <v>7.1</v>
      </c>
      <c r="K18" s="26">
        <v>5.3</v>
      </c>
      <c r="L18" s="27">
        <f t="shared" si="3"/>
        <v>25</v>
      </c>
      <c r="M18" s="26">
        <v>5.3</v>
      </c>
      <c r="N18" s="26">
        <v>7.1</v>
      </c>
      <c r="O18" s="26">
        <v>12.6</v>
      </c>
      <c r="P18" s="27">
        <f t="shared" si="4"/>
        <v>57</v>
      </c>
      <c r="Q18" s="26">
        <v>14.3</v>
      </c>
      <c r="R18" s="26">
        <v>17.8</v>
      </c>
      <c r="S18" s="26">
        <v>24.9</v>
      </c>
    </row>
    <row r="19" spans="1:19" x14ac:dyDescent="0.25">
      <c r="A19" s="2">
        <v>14</v>
      </c>
      <c r="B19" s="26" t="s">
        <v>27</v>
      </c>
      <c r="C19" s="26">
        <f t="shared" si="0"/>
        <v>41.400000000000006</v>
      </c>
      <c r="D19" s="27">
        <f t="shared" si="1"/>
        <v>16.600000000000001</v>
      </c>
      <c r="E19" s="26">
        <v>5.8</v>
      </c>
      <c r="F19" s="26">
        <v>5.8</v>
      </c>
      <c r="G19" s="26">
        <v>5</v>
      </c>
      <c r="H19" s="27">
        <f t="shared" si="2"/>
        <v>5.8</v>
      </c>
      <c r="I19" s="26">
        <v>2.9</v>
      </c>
      <c r="J19" s="26">
        <v>1.7</v>
      </c>
      <c r="K19" s="26">
        <v>1.2</v>
      </c>
      <c r="L19" s="27">
        <f t="shared" si="3"/>
        <v>5.8</v>
      </c>
      <c r="M19" s="26">
        <v>1.2</v>
      </c>
      <c r="N19" s="26">
        <v>1.7</v>
      </c>
      <c r="O19" s="26">
        <v>2.9</v>
      </c>
      <c r="P19" s="27">
        <f t="shared" si="4"/>
        <v>13.2</v>
      </c>
      <c r="Q19" s="26">
        <v>3.3</v>
      </c>
      <c r="R19" s="26">
        <v>4.0999999999999996</v>
      </c>
      <c r="S19" s="26">
        <v>5.8</v>
      </c>
    </row>
    <row r="20" spans="1:19" x14ac:dyDescent="0.25">
      <c r="B20" s="20" t="s">
        <v>34</v>
      </c>
      <c r="C20" s="21">
        <f>D20+H20+L20+P20</f>
        <v>1089.5</v>
      </c>
      <c r="D20" s="22">
        <f>SUM(D6:D19)</f>
        <v>435.7</v>
      </c>
      <c r="E20" s="22"/>
      <c r="F20" s="22"/>
      <c r="G20" s="22"/>
      <c r="H20" s="22">
        <f>SUM(H6:H19)</f>
        <v>152.60000000000002</v>
      </c>
      <c r="I20" s="22"/>
      <c r="J20" s="22"/>
      <c r="K20" s="22"/>
      <c r="L20" s="22">
        <f>SUM(L6:L19)</f>
        <v>152.60000000000002</v>
      </c>
      <c r="M20" s="22"/>
      <c r="N20" s="22"/>
      <c r="O20" s="22"/>
      <c r="P20" s="22">
        <f>SUM(P6:P19)</f>
        <v>348.6</v>
      </c>
      <c r="Q20" s="22"/>
      <c r="R20" s="22"/>
      <c r="S20" s="22"/>
    </row>
    <row r="21" spans="1:19" x14ac:dyDescent="0.25">
      <c r="P21" s="23"/>
    </row>
  </sheetData>
  <phoneticPr fontId="5" type="noConversion"/>
  <printOptions gridLines="1" gridLinesSet="0"/>
  <pageMargins left="0.74803149606299213" right="0.74803149606299213" top="0.98425196850393704" bottom="0.98425196850393704" header="0.51181102362204722" footer="0.51181102362204722"/>
  <pageSetup paperSize="9" scale="58" orientation="landscape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2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Zam-st</dc:creator>
  <cp:lastModifiedBy>RSD</cp:lastModifiedBy>
  <cp:lastPrinted>2020-11-18T08:39:54Z</cp:lastPrinted>
  <dcterms:created xsi:type="dcterms:W3CDTF">2015-12-16T11:22:36Z</dcterms:created>
  <dcterms:modified xsi:type="dcterms:W3CDTF">2022-03-15T08:40:40Z</dcterms:modified>
</cp:coreProperties>
</file>